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1"/>
  </bookViews>
  <sheets>
    <sheet name="Classificação CAMPO 2018" sheetId="1" r:id="rId1"/>
    <sheet name="CAMPO Gols e Cartões" sheetId="2" r:id="rId2"/>
  </sheets>
  <definedNames/>
  <calcPr fullCalcOnLoad="1"/>
</workbook>
</file>

<file path=xl/sharedStrings.xml><?xml version="1.0" encoding="utf-8"?>
<sst xmlns="http://schemas.openxmlformats.org/spreadsheetml/2006/main" count="237" uniqueCount="114">
  <si>
    <t>EQUIPE</t>
  </si>
  <si>
    <t>PG</t>
  </si>
  <si>
    <t>J</t>
  </si>
  <si>
    <t>V</t>
  </si>
  <si>
    <t>GP</t>
  </si>
  <si>
    <t>GC</t>
  </si>
  <si>
    <t>SG</t>
  </si>
  <si>
    <t>E</t>
  </si>
  <si>
    <t>D</t>
  </si>
  <si>
    <t>ATLETA</t>
  </si>
  <si>
    <t>GOL</t>
  </si>
  <si>
    <t>CA</t>
  </si>
  <si>
    <t>CV</t>
  </si>
  <si>
    <t>SUSPENSÃO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</si>
  <si>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</si>
  <si>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</si>
  <si>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</si>
  <si>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</si>
  <si>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</si>
  <si>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</si>
  <si>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</si>
  <si>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</si>
  <si>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t>www.cupdefutebolefutsal.com.br</t>
  </si>
  <si>
    <t>ESTATÍSTICA</t>
  </si>
  <si>
    <t>OURO</t>
  </si>
  <si>
    <t>POSIÇÃO</t>
  </si>
  <si>
    <t>CLASSIFICAÇÃO</t>
  </si>
  <si>
    <t>PRATA</t>
  </si>
  <si>
    <t>SUB-13 - 06/07</t>
  </si>
  <si>
    <t>SUB-11 - 08/09</t>
  </si>
  <si>
    <t>SUB-15 - 04/05</t>
  </si>
  <si>
    <t>Pref. Monte Sião</t>
  </si>
  <si>
    <t>Santos - Várzea Paulista</t>
  </si>
  <si>
    <t>Brasilis / CT Oscar</t>
  </si>
  <si>
    <t>Olé Brasil - Ribeirão Preto</t>
  </si>
  <si>
    <t>Corinthians - Unidade Limão</t>
  </si>
  <si>
    <t>Águas de Lindóia E.C.</t>
  </si>
  <si>
    <t>Audax Hortolândia</t>
  </si>
  <si>
    <t>Heitor Silva</t>
  </si>
  <si>
    <t>Thomaz Leite</t>
  </si>
  <si>
    <t>Fábio Alves de Ol. Araujo</t>
  </si>
  <si>
    <t>João Victor Severino</t>
  </si>
  <si>
    <t>Arthur S. V. Graminha</t>
  </si>
  <si>
    <t>Wendell T. N. Soares</t>
  </si>
  <si>
    <t>Max Padula Silva</t>
  </si>
  <si>
    <t>Breno Eduardo R. Dias</t>
  </si>
  <si>
    <t>Davi Cainã S. Santos</t>
  </si>
  <si>
    <t>Águas de Lindóia</t>
  </si>
  <si>
    <t>Luis Felipe A. Vaz</t>
  </si>
  <si>
    <t>Rodrigues M. Moura</t>
  </si>
  <si>
    <t>João Gabriel V. Monteiro</t>
  </si>
  <si>
    <t>Piero B. Santos</t>
  </si>
  <si>
    <t>Rickelmy de Sousa Ramos</t>
  </si>
  <si>
    <t>Gustavo Vieira Nunes</t>
  </si>
  <si>
    <t>Daniel V. Fernandes</t>
  </si>
  <si>
    <t>Natan A. Almeida</t>
  </si>
  <si>
    <t>Brasilis F.C./CT Oscar</t>
  </si>
  <si>
    <t>Jamerson Fonseca Santos</t>
  </si>
  <si>
    <t>Kauã Felipe Oliveira</t>
  </si>
  <si>
    <t>João Vitor</t>
  </si>
  <si>
    <t>Santos - Vásrzea Paulista</t>
  </si>
  <si>
    <t>Eduardo Thiago Telles</t>
  </si>
  <si>
    <t>Felipe Paulino de Oliveira</t>
  </si>
  <si>
    <t>Felipe Ribeiro de Lima</t>
  </si>
  <si>
    <t>Henrique Fregoneso</t>
  </si>
  <si>
    <t>JoãoVictor Severino</t>
  </si>
  <si>
    <t>João R.S. Marques</t>
  </si>
  <si>
    <t>Giovane Vitoriano e Silva</t>
  </si>
  <si>
    <t>Gabriel Paulino de Oliveira</t>
  </si>
  <si>
    <t>Ryckelme G. S. Costa</t>
  </si>
  <si>
    <t>Welington R.B. Bezerra</t>
  </si>
  <si>
    <t>Pedro Felipe Folwera</t>
  </si>
  <si>
    <t>Derik Rodrigues Reis</t>
  </si>
  <si>
    <t>Pedro Coelho</t>
  </si>
  <si>
    <t>Carlos Eduardo Santos</t>
  </si>
  <si>
    <t>Thiago A. Ribeiro</t>
  </si>
  <si>
    <t>Ryan Santos Monteiro</t>
  </si>
  <si>
    <t>Cassua Pedro Força</t>
  </si>
  <si>
    <t>Michael Marcelino</t>
  </si>
  <si>
    <t>Adriel Alves de Barros</t>
  </si>
  <si>
    <t>Mauricio Rodrigues Rocha</t>
  </si>
  <si>
    <t>Victor de Sousa Rodrigues</t>
  </si>
  <si>
    <t>Tiago C. Ramos</t>
  </si>
  <si>
    <t>Pedro H. Lagos</t>
  </si>
  <si>
    <t>Caio M. Barbosa</t>
  </si>
  <si>
    <t>Vitor Augusto Gaspen</t>
  </si>
  <si>
    <t>Fabricio Ferreira da Costa</t>
  </si>
  <si>
    <t>Gabriel Henrique Gaspar</t>
  </si>
  <si>
    <t>Domingo</t>
  </si>
  <si>
    <t>Campeão</t>
  </si>
  <si>
    <t>Vice-campeão</t>
  </si>
  <si>
    <t>Artilheiro: João Riquelme S. Marques (Brasilis), 4 gols</t>
  </si>
  <si>
    <t>Goeliro menos vazado: Kauan de S. Araujo (Brasilis)</t>
  </si>
  <si>
    <t>Artilheiro: Fabio Alves de Oliveira Araujo (Santos - Várzea Paulista), 3 gols</t>
  </si>
  <si>
    <t>Goleiro menos vazado: Aurelio Rubiano Ferreira (Olé Brasil)</t>
  </si>
  <si>
    <t>Goeliro menos vazado: Lucas B. Pereira (Brasilis)</t>
  </si>
  <si>
    <t>Guilherme de Oliveira</t>
  </si>
  <si>
    <t>Gabriel Ramos Freitas</t>
  </si>
  <si>
    <t>Everson A. Amaro</t>
  </si>
  <si>
    <t>Caio Gonzaga Cauvinel</t>
  </si>
  <si>
    <t>Diogo Jose Mariano</t>
  </si>
  <si>
    <t>Tales C. Oliveira</t>
  </si>
  <si>
    <t>Diego Henrique Ribeiro</t>
  </si>
  <si>
    <t>Artilheiro: Jamerson Fonseca Santos (Brasilis), 4 gols</t>
  </si>
  <si>
    <t>Rafael C. Moreira</t>
  </si>
  <si>
    <t>Natan Carnio Ferreira</t>
  </si>
  <si>
    <t>Artur de Brito</t>
  </si>
  <si>
    <t>João Vitor M.Ferreira</t>
  </si>
  <si>
    <t>Nicolas S.P. Gonçalves</t>
  </si>
  <si>
    <t>Bruno H. Paroli</t>
  </si>
  <si>
    <t>Carlos H.D. Moraes</t>
  </si>
  <si>
    <t>Paulo Mantovan Neto</t>
  </si>
  <si>
    <t>Henrique Kehl Dotto</t>
  </si>
  <si>
    <t>Matheus Danico Bertocco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</si>
</sst>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14"/>
      <color indexed="16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Comic Sans MS"/>
      <family val="4"/>
    </font>
    <font>
      <sz val="10"/>
      <name val="Comic Sans MS"/>
      <family val="4"/>
    </font>
    <font>
      <b/>
      <sz val="8"/>
      <name val="Arial"/>
      <family val="2"/>
    </font>
    <font>
      <b/>
      <sz val="7"/>
      <name val="Arial"/>
      <family val="2"/>
    </font>
    <font>
      <b/>
      <sz val="24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ashed"/>
    </border>
    <border>
      <left/>
      <right/>
      <top style="dashed"/>
      <bottom style="dashed"/>
    </border>
    <border>
      <left/>
      <right/>
      <top style="thin"/>
      <bottom style="medium"/>
    </border>
    <border>
      <left style="thin"/>
      <right style="thin"/>
      <top style="thick">
        <color indexed="10"/>
      </top>
      <bottom style="thin"/>
    </border>
    <border>
      <left style="dashed"/>
      <right style="dashed"/>
      <top style="thick">
        <color indexed="37"/>
      </top>
      <bottom style="dashed"/>
    </border>
    <border>
      <left style="dashed"/>
      <right style="dashed"/>
      <top style="dashed"/>
      <bottom style="thick">
        <color indexed="37"/>
      </bottom>
    </border>
    <border>
      <left style="thin"/>
      <right/>
      <top style="thick">
        <color indexed="10"/>
      </top>
      <bottom style="thin"/>
    </border>
    <border>
      <left style="thin"/>
      <right/>
      <top style="thin"/>
      <bottom style="thin"/>
    </border>
    <border>
      <left style="thick">
        <color indexed="10"/>
      </left>
      <right style="thick">
        <color indexed="10"/>
      </right>
      <top style="thin"/>
      <bottom style="thin"/>
    </border>
    <border>
      <left/>
      <right style="thin"/>
      <top style="thin"/>
      <bottom style="thin"/>
    </border>
    <border>
      <left style="thick">
        <color indexed="37"/>
      </left>
      <right/>
      <top/>
      <bottom style="thick">
        <color indexed="37"/>
      </bottom>
    </border>
    <border>
      <left style="dashed"/>
      <right style="dashed"/>
      <top/>
      <bottom style="thick">
        <color indexed="37"/>
      </bottom>
    </border>
    <border>
      <left style="thick">
        <color indexed="37"/>
      </left>
      <right style="dashed"/>
      <top style="thick">
        <color indexed="37"/>
      </top>
      <bottom style="dashed"/>
    </border>
    <border>
      <left/>
      <right style="dashed"/>
      <top style="thick">
        <color indexed="37"/>
      </top>
      <bottom style="dashed"/>
    </border>
    <border>
      <left style="dashed"/>
      <right style="thick">
        <color indexed="37"/>
      </right>
      <top style="thick">
        <color indexed="37"/>
      </top>
      <bottom style="dashed"/>
    </border>
    <border>
      <left style="thick">
        <color indexed="37"/>
      </left>
      <right style="dashed"/>
      <top style="dashed"/>
      <bottom style="thick">
        <color indexed="37"/>
      </bottom>
    </border>
    <border>
      <left style="dashed"/>
      <right style="thick">
        <color indexed="37"/>
      </right>
      <top style="dashed"/>
      <bottom style="thick">
        <color indexed="37"/>
      </bottom>
    </border>
    <border>
      <left/>
      <right style="dashed"/>
      <top/>
      <bottom style="thick">
        <color indexed="37"/>
      </bottom>
    </border>
    <border>
      <left style="dashed"/>
      <right style="thick">
        <color indexed="37"/>
      </right>
      <top/>
      <bottom style="thick">
        <color indexed="37"/>
      </bottom>
    </border>
    <border>
      <left style="dashed"/>
      <right style="dashed"/>
      <top style="thick">
        <color indexed="37"/>
      </top>
      <bottom/>
    </border>
    <border>
      <left/>
      <right style="dashed"/>
      <top style="thick">
        <color indexed="37"/>
      </top>
      <bottom/>
    </border>
    <border>
      <left style="dashed"/>
      <right style="thick">
        <color indexed="37"/>
      </right>
      <top style="thick">
        <color indexed="37"/>
      </top>
      <bottom/>
    </border>
    <border>
      <left style="thick">
        <color indexed="37"/>
      </left>
      <right style="dashed"/>
      <top style="thick">
        <color indexed="37"/>
      </top>
      <bottom/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 style="thick">
        <color indexed="37"/>
      </left>
      <right style="dashed"/>
      <top style="dashed"/>
      <bottom/>
    </border>
    <border>
      <left style="dashed"/>
      <right style="dashed"/>
      <top style="dashed"/>
      <bottom/>
    </border>
    <border>
      <left style="dashed"/>
      <right style="thick">
        <color indexed="37"/>
      </right>
      <top style="dashed"/>
      <bottom/>
    </border>
    <border>
      <left style="thick">
        <color indexed="10"/>
      </left>
      <right/>
      <top style="thick">
        <color indexed="10"/>
      </top>
      <bottom style="thin"/>
    </border>
    <border>
      <left style="thick">
        <color indexed="10"/>
      </left>
      <right/>
      <top style="thin"/>
      <bottom style="thin"/>
    </border>
    <border>
      <left style="thick">
        <color indexed="10"/>
      </left>
      <right style="thin"/>
      <top style="thick">
        <color indexed="10"/>
      </top>
      <bottom style="thin"/>
    </border>
    <border>
      <left/>
      <right style="dashed"/>
      <top style="dashed"/>
      <bottom/>
    </border>
    <border>
      <left style="thick">
        <color indexed="10"/>
      </left>
      <right style="thin"/>
      <top style="thin"/>
      <bottom style="thin"/>
    </border>
    <border>
      <left style="thick">
        <color indexed="37"/>
      </left>
      <right style="thick">
        <color indexed="37"/>
      </right>
      <top style="thick">
        <color indexed="37"/>
      </top>
      <bottom/>
    </border>
    <border>
      <left style="thick">
        <color indexed="37"/>
      </left>
      <right style="thick">
        <color indexed="37"/>
      </right>
      <top/>
      <bottom/>
    </border>
    <border>
      <left/>
      <right style="thick">
        <color indexed="37"/>
      </right>
      <top style="thick">
        <color indexed="37"/>
      </top>
      <bottom/>
    </border>
    <border>
      <left/>
      <right style="thick">
        <color indexed="37"/>
      </right>
      <top/>
      <bottom/>
    </border>
    <border>
      <left/>
      <right style="thick">
        <color indexed="37"/>
      </right>
      <top/>
      <bottom style="thick">
        <color indexed="37"/>
      </bottom>
    </border>
    <border>
      <left style="thick">
        <color indexed="37"/>
      </left>
      <right style="thick">
        <color indexed="37"/>
      </right>
      <top/>
      <bottom style="thick">
        <color indexed="37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20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7" fillId="32" borderId="13" xfId="0" applyFont="1" applyFill="1" applyBorder="1" applyAlignment="1">
      <alignment vertical="center"/>
    </xf>
    <xf numFmtId="0" fontId="2" fillId="32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19" fillId="0" borderId="10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21" xfId="0" applyFont="1" applyBorder="1" applyAlignment="1">
      <alignment horizontal="center" vertical="center" textRotation="90" wrapText="1"/>
    </xf>
    <xf numFmtId="0" fontId="4" fillId="32" borderId="22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18" fillId="0" borderId="2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32" borderId="30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0" fillId="32" borderId="3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36" borderId="30" xfId="0" applyFont="1" applyFill="1" applyBorder="1" applyAlignment="1">
      <alignment horizontal="left" vertical="center"/>
    </xf>
    <xf numFmtId="0" fontId="0" fillId="36" borderId="15" xfId="0" applyFont="1" applyFill="1" applyBorder="1" applyAlignment="1">
      <alignment horizontal="left" vertical="center"/>
    </xf>
    <xf numFmtId="0" fontId="4" fillId="32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0" fillId="36" borderId="36" xfId="0" applyFont="1" applyFill="1" applyBorder="1" applyAlignment="1">
      <alignment horizontal="left" vertical="center"/>
    </xf>
    <xf numFmtId="0" fontId="0" fillId="37" borderId="15" xfId="0" applyFont="1" applyFill="1" applyBorder="1" applyAlignment="1">
      <alignment horizontal="left" vertical="center"/>
    </xf>
    <xf numFmtId="0" fontId="0" fillId="37" borderId="16" xfId="0" applyFont="1" applyFill="1" applyBorder="1" applyAlignment="1">
      <alignment horizontal="left" vertical="center"/>
    </xf>
    <xf numFmtId="0" fontId="18" fillId="37" borderId="24" xfId="0" applyFont="1" applyFill="1" applyBorder="1" applyAlignment="1">
      <alignment vertical="center"/>
    </xf>
    <xf numFmtId="0" fontId="18" fillId="37" borderId="16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9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37" borderId="41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20" fillId="0" borderId="43" xfId="0" applyFont="1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0" fontId="17" fillId="0" borderId="45" xfId="0" applyFont="1" applyBorder="1" applyAlignment="1">
      <alignment horizontal="center" vertical="center" textRotation="90" wrapText="1"/>
    </xf>
    <xf numFmtId="0" fontId="17" fillId="0" borderId="46" xfId="0" applyFont="1" applyBorder="1" applyAlignment="1">
      <alignment horizontal="center" vertical="center" textRotation="90" wrapText="1"/>
    </xf>
    <xf numFmtId="0" fontId="17" fillId="0" borderId="47" xfId="0" applyFont="1" applyBorder="1" applyAlignment="1">
      <alignment horizontal="center" vertical="center" textRotation="90" wrapText="1"/>
    </xf>
    <xf numFmtId="0" fontId="11" fillId="37" borderId="43" xfId="0" applyFont="1" applyFill="1" applyBorder="1" applyAlignment="1">
      <alignment horizontal="center" vertical="center" textRotation="90" wrapText="1"/>
    </xf>
    <xf numFmtId="0" fontId="11" fillId="37" borderId="48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43" xfId="0" applyFont="1" applyBorder="1" applyAlignment="1">
      <alignment horizontal="center" vertical="center" textRotation="90" wrapText="1"/>
    </xf>
    <xf numFmtId="0" fontId="11" fillId="0" borderId="44" xfId="0" applyFont="1" applyBorder="1" applyAlignment="1">
      <alignment horizontal="center" vertical="center" textRotation="90" wrapText="1"/>
    </xf>
    <xf numFmtId="0" fontId="9" fillId="33" borderId="0" xfId="0" applyFont="1" applyFill="1" applyBorder="1" applyAlignment="1">
      <alignment horizontal="center" vertical="center"/>
    </xf>
    <xf numFmtId="0" fontId="10" fillId="34" borderId="49" xfId="0" applyFont="1" applyFill="1" applyBorder="1" applyAlignment="1">
      <alignment horizontal="center" vertical="center" textRotation="90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3</xdr:row>
      <xdr:rowOff>9525</xdr:rowOff>
    </xdr:from>
    <xdr:to>
      <xdr:col>13</xdr:col>
      <xdr:colOff>742950</xdr:colOff>
      <xdr:row>4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600075"/>
          <a:ext cx="1419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762000</xdr:colOff>
      <xdr:row>3</xdr:row>
      <xdr:rowOff>76200</xdr:rowOff>
    </xdr:to>
    <xdr:sp>
      <xdr:nvSpPr>
        <xdr:cNvPr id="2" name="WordArt 57"/>
        <xdr:cNvSpPr>
          <a:spLocks/>
        </xdr:cNvSpPr>
      </xdr:nvSpPr>
      <xdr:spPr>
        <a:xfrm>
          <a:off x="0" y="0"/>
          <a:ext cx="64389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59436" rIns="91440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10ª Taça Oscar Bernardi de Futebol
</a:t>
          </a:r>
          <a:r>
            <a:rPr lang="en-US" cap="none" sz="1100" b="1" i="0" u="none" baseline="0">
              <a:solidFill>
                <a:srgbClr val="000000"/>
              </a:solidFill>
            </a:rPr>
            <a:t>Outubro de 2019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3</xdr:row>
      <xdr:rowOff>114300</xdr:rowOff>
    </xdr:from>
    <xdr:to>
      <xdr:col>6</xdr:col>
      <xdr:colOff>1323975</xdr:colOff>
      <xdr:row>5</xdr:row>
      <xdr:rowOff>190500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514350"/>
          <a:ext cx="1419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28575</xdr:rowOff>
    </xdr:from>
    <xdr:to>
      <xdr:col>6</xdr:col>
      <xdr:colOff>1266825</xdr:colOff>
      <xdr:row>5</xdr:row>
      <xdr:rowOff>9525</xdr:rowOff>
    </xdr:to>
    <xdr:sp>
      <xdr:nvSpPr>
        <xdr:cNvPr id="2" name="WordArt 57"/>
        <xdr:cNvSpPr>
          <a:spLocks/>
        </xdr:cNvSpPr>
      </xdr:nvSpPr>
      <xdr:spPr>
        <a:xfrm>
          <a:off x="57150" y="28575"/>
          <a:ext cx="5867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10ª Taça Oscar Bernardi de Futebol
</a:t>
          </a:r>
          <a:r>
            <a:rPr lang="en-US" cap="none" sz="1100" b="1" i="0" u="none" baseline="0">
              <a:solidFill>
                <a:srgbClr val="000000"/>
              </a:solidFill>
            </a:rPr>
            <a:t>Outubro de 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0"/>
  <sheetViews>
    <sheetView showGridLines="0" zoomScale="130" zoomScaleNormal="130" zoomScaleSheetLayoutView="130" zoomScalePageLayoutView="0" workbookViewId="0" topLeftCell="A15">
      <selection activeCell="E31" sqref="E31"/>
    </sheetView>
  </sheetViews>
  <sheetFormatPr defaultColWidth="9.140625" defaultRowHeight="12.75"/>
  <cols>
    <col min="1" max="2" width="3.28125" style="2" customWidth="1"/>
    <col min="3" max="4" width="2.7109375" style="1" customWidth="1"/>
    <col min="5" max="5" width="30.8515625" style="1" customWidth="1"/>
    <col min="6" max="13" width="5.28125" style="2" customWidth="1"/>
    <col min="14" max="14" width="12.28125" style="1" customWidth="1"/>
    <col min="15" max="15" width="4.28125" style="2" customWidth="1"/>
    <col min="16" max="16" width="5.7109375" style="1" customWidth="1"/>
    <col min="17" max="17" width="5.421875" style="1" customWidth="1"/>
    <col min="18" max="16384" width="9.140625" style="1" customWidth="1"/>
  </cols>
  <sheetData>
    <row r="2" ht="15.75">
      <c r="F2" s="4"/>
    </row>
    <row r="3" ht="15.75">
      <c r="F3" s="4"/>
    </row>
    <row r="4" spans="2:9" ht="15.75">
      <c r="B4" s="36" t="s">
        <v>22</v>
      </c>
      <c r="G4" s="103"/>
      <c r="H4" s="104"/>
      <c r="I4" s="104"/>
    </row>
    <row r="5" spans="1:8" ht="16.5" thickBot="1">
      <c r="A5" s="1"/>
      <c r="B5" s="1"/>
      <c r="C5" s="23"/>
      <c r="D5" s="23"/>
      <c r="H5" s="60" t="s">
        <v>26</v>
      </c>
    </row>
    <row r="6" spans="1:15" s="3" customFormat="1" ht="14.25" thickBot="1" thickTop="1">
      <c r="A6" s="105" t="s">
        <v>24</v>
      </c>
      <c r="B6" s="98" t="s">
        <v>29</v>
      </c>
      <c r="C6" s="56" t="s">
        <v>11</v>
      </c>
      <c r="D6" s="52" t="s">
        <v>12</v>
      </c>
      <c r="E6" s="53" t="s">
        <v>0</v>
      </c>
      <c r="F6" s="54" t="s">
        <v>1</v>
      </c>
      <c r="G6" s="54" t="s">
        <v>2</v>
      </c>
      <c r="H6" s="54" t="s">
        <v>3</v>
      </c>
      <c r="I6" s="54" t="s">
        <v>7</v>
      </c>
      <c r="J6" s="54" t="s">
        <v>8</v>
      </c>
      <c r="K6" s="54" t="s">
        <v>4</v>
      </c>
      <c r="L6" s="54" t="s">
        <v>5</v>
      </c>
      <c r="M6" s="55" t="s">
        <v>6</v>
      </c>
      <c r="N6" s="63" t="s">
        <v>25</v>
      </c>
      <c r="O6" s="24"/>
    </row>
    <row r="7" spans="1:14" s="5" customFormat="1" ht="20.25" thickTop="1">
      <c r="A7" s="106"/>
      <c r="B7" s="99"/>
      <c r="C7" s="39"/>
      <c r="D7" s="25"/>
      <c r="E7" s="40" t="s">
        <v>34</v>
      </c>
      <c r="F7" s="41">
        <f>H7*3+I7*1</f>
        <v>9</v>
      </c>
      <c r="G7" s="41">
        <f>H7+I7+J7</f>
        <v>3</v>
      </c>
      <c r="H7" s="41">
        <v>3</v>
      </c>
      <c r="I7" s="41">
        <v>0</v>
      </c>
      <c r="J7" s="41">
        <v>0</v>
      </c>
      <c r="K7" s="41">
        <v>13</v>
      </c>
      <c r="L7" s="41">
        <v>0</v>
      </c>
      <c r="M7" s="42">
        <f>K7-L7</f>
        <v>13</v>
      </c>
      <c r="N7" s="64" t="s">
        <v>89</v>
      </c>
    </row>
    <row r="8" spans="1:14" s="5" customFormat="1" ht="20.25" thickBot="1">
      <c r="A8" s="106"/>
      <c r="B8" s="99"/>
      <c r="C8" s="65"/>
      <c r="D8" s="66"/>
      <c r="E8" s="84" t="s">
        <v>32</v>
      </c>
      <c r="F8" s="67">
        <f>H8*3+I8*1</f>
        <v>6</v>
      </c>
      <c r="G8" s="67">
        <f>H8+I8+J8</f>
        <v>3</v>
      </c>
      <c r="H8" s="67">
        <v>2</v>
      </c>
      <c r="I8" s="67">
        <v>0</v>
      </c>
      <c r="J8" s="67">
        <v>1</v>
      </c>
      <c r="K8" s="67">
        <v>5</v>
      </c>
      <c r="L8" s="67">
        <v>3</v>
      </c>
      <c r="M8" s="68">
        <f>K8-L8</f>
        <v>2</v>
      </c>
      <c r="N8" s="69" t="s">
        <v>90</v>
      </c>
    </row>
    <row r="9" spans="1:18" ht="20.25" thickTop="1">
      <c r="A9" s="101" t="s">
        <v>27</v>
      </c>
      <c r="B9" s="99"/>
      <c r="C9" s="39"/>
      <c r="D9" s="25"/>
      <c r="E9" s="40" t="s">
        <v>33</v>
      </c>
      <c r="F9" s="41">
        <f>H9*3+I9*1</f>
        <v>3</v>
      </c>
      <c r="G9" s="41">
        <f>H9+I9+J9</f>
        <v>3</v>
      </c>
      <c r="H9" s="41">
        <v>1</v>
      </c>
      <c r="I9" s="41">
        <v>0</v>
      </c>
      <c r="J9" s="41">
        <v>2</v>
      </c>
      <c r="K9" s="41">
        <v>4</v>
      </c>
      <c r="L9" s="41">
        <v>5</v>
      </c>
      <c r="M9" s="42">
        <f>K9-L9</f>
        <v>-1</v>
      </c>
      <c r="N9" s="70" t="s">
        <v>89</v>
      </c>
      <c r="P9" s="21"/>
      <c r="Q9" s="22"/>
      <c r="R9" s="22"/>
    </row>
    <row r="10" spans="1:18" ht="20.25" thickBot="1">
      <c r="A10" s="102"/>
      <c r="B10" s="99"/>
      <c r="C10" s="43"/>
      <c r="D10" s="26"/>
      <c r="E10" s="73" t="s">
        <v>31</v>
      </c>
      <c r="F10" s="27">
        <f>H10*3+I10*1</f>
        <v>0</v>
      </c>
      <c r="G10" s="27">
        <f>H10+I10+J10</f>
        <v>3</v>
      </c>
      <c r="H10" s="27">
        <v>0</v>
      </c>
      <c r="I10" s="27">
        <v>0</v>
      </c>
      <c r="J10" s="27">
        <v>3</v>
      </c>
      <c r="K10" s="27">
        <v>0</v>
      </c>
      <c r="L10" s="27">
        <v>14</v>
      </c>
      <c r="M10" s="44">
        <f>K10-L10</f>
        <v>-14</v>
      </c>
      <c r="N10" s="71" t="s">
        <v>90</v>
      </c>
      <c r="P10" s="21"/>
      <c r="Q10" s="22"/>
      <c r="R10" s="22"/>
    </row>
    <row r="11" spans="1:14" ht="16.5" thickBot="1" thickTop="1">
      <c r="A11" s="37"/>
      <c r="B11" s="100"/>
      <c r="C11" s="38">
        <f>SUM(C7:C10)</f>
        <v>0</v>
      </c>
      <c r="D11" s="45">
        <f>SUM(D7:D10)</f>
        <v>0</v>
      </c>
      <c r="E11" s="46"/>
      <c r="F11" s="47"/>
      <c r="G11" s="47">
        <f>SUM(G7:G10)</f>
        <v>12</v>
      </c>
      <c r="H11" s="47"/>
      <c r="I11" s="47"/>
      <c r="J11" s="47"/>
      <c r="K11" s="47">
        <f>SUM(K7:K10)</f>
        <v>22</v>
      </c>
      <c r="L11" s="47">
        <f>SUM(L7:L10)</f>
        <v>22</v>
      </c>
      <c r="M11" s="48"/>
      <c r="N11" s="47"/>
    </row>
    <row r="12" spans="1:15" s="62" customFormat="1" ht="15.75" thickTop="1">
      <c r="A12" s="61"/>
      <c r="B12" s="61"/>
      <c r="E12" s="62" t="s">
        <v>93</v>
      </c>
      <c r="F12" s="61"/>
      <c r="G12" s="61"/>
      <c r="H12" s="61"/>
      <c r="I12" s="61"/>
      <c r="J12" s="61"/>
      <c r="K12" s="61"/>
      <c r="L12" s="61"/>
      <c r="M12" s="61"/>
      <c r="O12" s="61"/>
    </row>
    <row r="13" spans="1:15" s="62" customFormat="1" ht="15">
      <c r="A13" s="61"/>
      <c r="B13" s="61"/>
      <c r="E13" s="62" t="s">
        <v>94</v>
      </c>
      <c r="F13" s="61"/>
      <c r="G13" s="61"/>
      <c r="H13" s="61"/>
      <c r="I13" s="61"/>
      <c r="J13" s="61"/>
      <c r="K13" s="61"/>
      <c r="L13" s="61"/>
      <c r="M13" s="61"/>
      <c r="O13" s="61"/>
    </row>
    <row r="14" spans="1:15" s="62" customFormat="1" ht="15.75" thickBot="1">
      <c r="A14" s="61"/>
      <c r="B14" s="61"/>
      <c r="F14" s="61"/>
      <c r="G14" s="61"/>
      <c r="H14" s="61"/>
      <c r="I14" s="61"/>
      <c r="J14" s="61"/>
      <c r="K14" s="61"/>
      <c r="L14" s="61"/>
      <c r="M14" s="61"/>
      <c r="O14" s="61"/>
    </row>
    <row r="15" spans="1:15" s="3" customFormat="1" ht="14.25" thickBot="1" thickTop="1">
      <c r="A15" s="96" t="s">
        <v>24</v>
      </c>
      <c r="B15" s="98" t="s">
        <v>28</v>
      </c>
      <c r="C15" s="51" t="s">
        <v>11</v>
      </c>
      <c r="D15" s="52" t="s">
        <v>12</v>
      </c>
      <c r="E15" s="53" t="s">
        <v>0</v>
      </c>
      <c r="F15" s="54" t="s">
        <v>1</v>
      </c>
      <c r="G15" s="54" t="s">
        <v>2</v>
      </c>
      <c r="H15" s="54" t="s">
        <v>3</v>
      </c>
      <c r="I15" s="54" t="s">
        <v>7</v>
      </c>
      <c r="J15" s="54" t="s">
        <v>8</v>
      </c>
      <c r="K15" s="54" t="s">
        <v>4</v>
      </c>
      <c r="L15" s="54" t="s">
        <v>5</v>
      </c>
      <c r="M15" s="55" t="s">
        <v>6</v>
      </c>
      <c r="N15" s="63" t="s">
        <v>25</v>
      </c>
      <c r="O15" s="24"/>
    </row>
    <row r="16" spans="1:14" s="5" customFormat="1" ht="20.25" thickTop="1">
      <c r="A16" s="97"/>
      <c r="B16" s="99"/>
      <c r="C16" s="39">
        <v>2</v>
      </c>
      <c r="D16" s="25"/>
      <c r="E16" s="40" t="s">
        <v>33</v>
      </c>
      <c r="F16" s="41">
        <f>H16*3+I16*1</f>
        <v>9</v>
      </c>
      <c r="G16" s="41">
        <f>H16+I16+J16</f>
        <v>3</v>
      </c>
      <c r="H16" s="41">
        <v>3</v>
      </c>
      <c r="I16" s="41">
        <v>0</v>
      </c>
      <c r="J16" s="41">
        <v>0</v>
      </c>
      <c r="K16" s="41">
        <v>11</v>
      </c>
      <c r="L16" s="41">
        <v>0</v>
      </c>
      <c r="M16" s="42">
        <f>K16-L16</f>
        <v>11</v>
      </c>
      <c r="N16" s="64" t="s">
        <v>89</v>
      </c>
    </row>
    <row r="17" spans="1:14" s="5" customFormat="1" ht="20.25" thickBot="1">
      <c r="A17" s="97"/>
      <c r="B17" s="99"/>
      <c r="C17" s="65">
        <v>1</v>
      </c>
      <c r="D17" s="66"/>
      <c r="E17" s="84" t="s">
        <v>32</v>
      </c>
      <c r="F17" s="67">
        <f>H17*3+I17*1</f>
        <v>6</v>
      </c>
      <c r="G17" s="67">
        <f>H17+I17+J17</f>
        <v>3</v>
      </c>
      <c r="H17" s="67">
        <v>2</v>
      </c>
      <c r="I17" s="67">
        <v>0</v>
      </c>
      <c r="J17" s="67">
        <v>1</v>
      </c>
      <c r="K17" s="67">
        <v>4</v>
      </c>
      <c r="L17" s="67">
        <v>2</v>
      </c>
      <c r="M17" s="68">
        <f>K17-L17</f>
        <v>2</v>
      </c>
      <c r="N17" s="69" t="s">
        <v>90</v>
      </c>
    </row>
    <row r="18" spans="1:18" ht="20.25" thickTop="1">
      <c r="A18" s="101" t="s">
        <v>27</v>
      </c>
      <c r="B18" s="99"/>
      <c r="C18" s="39">
        <v>2</v>
      </c>
      <c r="D18" s="25"/>
      <c r="E18" s="40" t="s">
        <v>36</v>
      </c>
      <c r="F18" s="41">
        <f>H18*3+I18*1</f>
        <v>3</v>
      </c>
      <c r="G18" s="41">
        <f>H18+I18+J18</f>
        <v>3</v>
      </c>
      <c r="H18" s="41">
        <v>1</v>
      </c>
      <c r="I18" s="41">
        <v>0</v>
      </c>
      <c r="J18" s="41">
        <v>2</v>
      </c>
      <c r="K18" s="41">
        <v>3</v>
      </c>
      <c r="L18" s="41">
        <v>7</v>
      </c>
      <c r="M18" s="42">
        <f>K18-L18</f>
        <v>-4</v>
      </c>
      <c r="N18" s="70" t="s">
        <v>89</v>
      </c>
      <c r="P18" s="21"/>
      <c r="Q18" s="22"/>
      <c r="R18" s="22"/>
    </row>
    <row r="19" spans="1:18" ht="20.25" thickBot="1">
      <c r="A19" s="102"/>
      <c r="B19" s="99"/>
      <c r="C19" s="43">
        <v>2</v>
      </c>
      <c r="D19" s="26"/>
      <c r="E19" s="73" t="s">
        <v>35</v>
      </c>
      <c r="F19" s="27">
        <f>H19*3+I19*1</f>
        <v>0</v>
      </c>
      <c r="G19" s="27">
        <f>H19+I19+J19</f>
        <v>3</v>
      </c>
      <c r="H19" s="27">
        <v>0</v>
      </c>
      <c r="I19" s="27">
        <v>0</v>
      </c>
      <c r="J19" s="27">
        <v>3</v>
      </c>
      <c r="K19" s="27">
        <v>1</v>
      </c>
      <c r="L19" s="27">
        <v>10</v>
      </c>
      <c r="M19" s="44">
        <f>K19-L19</f>
        <v>-9</v>
      </c>
      <c r="N19" s="71" t="s">
        <v>90</v>
      </c>
      <c r="P19" s="21"/>
      <c r="Q19" s="22"/>
      <c r="R19" s="22"/>
    </row>
    <row r="20" spans="1:14" ht="16.5" thickBot="1" thickTop="1">
      <c r="A20" s="37"/>
      <c r="B20" s="100"/>
      <c r="C20" s="38">
        <f>SUM(C16:C19)</f>
        <v>7</v>
      </c>
      <c r="D20" s="45">
        <f>SUM(D16:D19)</f>
        <v>0</v>
      </c>
      <c r="E20" s="46"/>
      <c r="F20" s="47"/>
      <c r="G20" s="47">
        <f>SUM(G16:G19)</f>
        <v>12</v>
      </c>
      <c r="H20" s="47"/>
      <c r="I20" s="47"/>
      <c r="J20" s="47"/>
      <c r="K20" s="47">
        <f>SUM(K16:K19)</f>
        <v>19</v>
      </c>
      <c r="L20" s="47">
        <f>SUM(L16:L19)</f>
        <v>19</v>
      </c>
      <c r="M20" s="48"/>
      <c r="N20" s="47"/>
    </row>
    <row r="21" spans="2:15" ht="15.75" thickTop="1">
      <c r="B21" s="16"/>
      <c r="C21" s="15"/>
      <c r="D21" s="15"/>
      <c r="E21" s="15" t="s">
        <v>91</v>
      </c>
      <c r="F21" s="16"/>
      <c r="G21" s="16"/>
      <c r="H21" s="16"/>
      <c r="I21" s="16"/>
      <c r="J21" s="16"/>
      <c r="K21" s="16"/>
      <c r="L21" s="16"/>
      <c r="M21" s="16"/>
      <c r="N21" s="15"/>
      <c r="O21" s="16"/>
    </row>
    <row r="22" spans="2:15" ht="15">
      <c r="B22" s="16"/>
      <c r="C22" s="15"/>
      <c r="D22" s="15"/>
      <c r="E22" s="15" t="s">
        <v>92</v>
      </c>
      <c r="F22" s="16"/>
      <c r="G22" s="16"/>
      <c r="H22" s="16"/>
      <c r="I22" s="16"/>
      <c r="J22" s="16"/>
      <c r="K22" s="16"/>
      <c r="L22" s="16"/>
      <c r="M22" s="16"/>
      <c r="N22" s="15"/>
      <c r="O22" s="16"/>
    </row>
    <row r="23" spans="2:15" ht="15.75" thickBot="1">
      <c r="B23" s="16"/>
      <c r="C23" s="15"/>
      <c r="D23" s="15"/>
      <c r="E23" s="15"/>
      <c r="F23" s="16"/>
      <c r="G23" s="16"/>
      <c r="H23" s="16"/>
      <c r="I23" s="16"/>
      <c r="J23" s="16"/>
      <c r="K23" s="16"/>
      <c r="L23" s="16"/>
      <c r="M23" s="16"/>
      <c r="N23" s="15"/>
      <c r="O23" s="16"/>
    </row>
    <row r="24" spans="1:15" s="3" customFormat="1" ht="14.25" thickBot="1" thickTop="1">
      <c r="A24" s="96" t="s">
        <v>24</v>
      </c>
      <c r="B24" s="98" t="s">
        <v>30</v>
      </c>
      <c r="C24" s="51" t="s">
        <v>11</v>
      </c>
      <c r="D24" s="52" t="s">
        <v>12</v>
      </c>
      <c r="E24" s="53" t="s">
        <v>0</v>
      </c>
      <c r="F24" s="54" t="s">
        <v>1</v>
      </c>
      <c r="G24" s="54" t="s">
        <v>2</v>
      </c>
      <c r="H24" s="54" t="s">
        <v>3</v>
      </c>
      <c r="I24" s="54" t="s">
        <v>7</v>
      </c>
      <c r="J24" s="54" t="s">
        <v>8</v>
      </c>
      <c r="K24" s="54" t="s">
        <v>4</v>
      </c>
      <c r="L24" s="54" t="s">
        <v>5</v>
      </c>
      <c r="M24" s="55" t="s">
        <v>6</v>
      </c>
      <c r="N24" s="63" t="s">
        <v>25</v>
      </c>
      <c r="O24" s="24"/>
    </row>
    <row r="25" spans="1:14" s="5" customFormat="1" ht="20.25" thickTop="1">
      <c r="A25" s="97"/>
      <c r="B25" s="99"/>
      <c r="C25" s="39">
        <v>3</v>
      </c>
      <c r="D25" s="25">
        <v>1</v>
      </c>
      <c r="E25" s="40" t="s">
        <v>33</v>
      </c>
      <c r="F25" s="41">
        <f>H25*3+I25*1</f>
        <v>9</v>
      </c>
      <c r="G25" s="41">
        <f>H25+I25+J25</f>
        <v>3</v>
      </c>
      <c r="H25" s="41">
        <v>3</v>
      </c>
      <c r="I25" s="41">
        <v>0</v>
      </c>
      <c r="J25" s="41">
        <v>0</v>
      </c>
      <c r="K25" s="41">
        <v>18</v>
      </c>
      <c r="L25" s="41">
        <v>2</v>
      </c>
      <c r="M25" s="42">
        <f>K25-L25</f>
        <v>16</v>
      </c>
      <c r="N25" s="64" t="s">
        <v>89</v>
      </c>
    </row>
    <row r="26" spans="1:14" s="5" customFormat="1" ht="20.25" thickBot="1">
      <c r="A26" s="97"/>
      <c r="B26" s="99"/>
      <c r="C26" s="65">
        <v>3</v>
      </c>
      <c r="D26" s="66">
        <v>1</v>
      </c>
      <c r="E26" s="84" t="s">
        <v>32</v>
      </c>
      <c r="F26" s="67">
        <f>H26*3+I26*1</f>
        <v>6</v>
      </c>
      <c r="G26" s="67">
        <f>H26+I26+J26</f>
        <v>3</v>
      </c>
      <c r="H26" s="67">
        <v>2</v>
      </c>
      <c r="I26" s="67">
        <v>0</v>
      </c>
      <c r="J26" s="67">
        <v>1</v>
      </c>
      <c r="K26" s="67">
        <v>10</v>
      </c>
      <c r="L26" s="67">
        <v>4</v>
      </c>
      <c r="M26" s="68">
        <f>K26-L26</f>
        <v>6</v>
      </c>
      <c r="N26" s="69" t="s">
        <v>90</v>
      </c>
    </row>
    <row r="27" spans="1:18" ht="20.25" thickTop="1">
      <c r="A27" s="101" t="s">
        <v>27</v>
      </c>
      <c r="B27" s="99"/>
      <c r="C27" s="39">
        <v>8</v>
      </c>
      <c r="D27" s="25"/>
      <c r="E27" s="72" t="s">
        <v>35</v>
      </c>
      <c r="F27" s="41">
        <f>H27*3+I27*1</f>
        <v>3</v>
      </c>
      <c r="G27" s="41">
        <f>H27+I27+J27</f>
        <v>3</v>
      </c>
      <c r="H27" s="41">
        <v>1</v>
      </c>
      <c r="I27" s="41">
        <v>0</v>
      </c>
      <c r="J27" s="41">
        <v>2</v>
      </c>
      <c r="K27" s="41">
        <v>6</v>
      </c>
      <c r="L27" s="41">
        <v>13</v>
      </c>
      <c r="M27" s="42">
        <f>K27-L27</f>
        <v>-7</v>
      </c>
      <c r="N27" s="70" t="s">
        <v>89</v>
      </c>
      <c r="P27" s="21"/>
      <c r="Q27" s="22"/>
      <c r="R27" s="22"/>
    </row>
    <row r="28" spans="1:18" ht="20.25" thickBot="1">
      <c r="A28" s="102"/>
      <c r="B28" s="99"/>
      <c r="C28" s="43">
        <v>1</v>
      </c>
      <c r="D28" s="26"/>
      <c r="E28" s="83" t="s">
        <v>37</v>
      </c>
      <c r="F28" s="27">
        <f>H28*3+I28*1</f>
        <v>0</v>
      </c>
      <c r="G28" s="27">
        <f>H28+I28+J28</f>
        <v>3</v>
      </c>
      <c r="H28" s="27">
        <v>0</v>
      </c>
      <c r="I28" s="27">
        <v>0</v>
      </c>
      <c r="J28" s="27">
        <v>3</v>
      </c>
      <c r="K28" s="27">
        <v>3</v>
      </c>
      <c r="L28" s="27">
        <v>18</v>
      </c>
      <c r="M28" s="44">
        <f>K28-L28</f>
        <v>-15</v>
      </c>
      <c r="N28" s="71" t="s">
        <v>90</v>
      </c>
      <c r="P28" s="21"/>
      <c r="Q28" s="22"/>
      <c r="R28" s="22"/>
    </row>
    <row r="29" spans="1:14" ht="16.5" thickBot="1" thickTop="1">
      <c r="A29" s="37"/>
      <c r="B29" s="100"/>
      <c r="C29" s="38">
        <f>SUM(C25:C28)</f>
        <v>15</v>
      </c>
      <c r="D29" s="45">
        <f>SUM(D25:D28)</f>
        <v>2</v>
      </c>
      <c r="E29" s="46"/>
      <c r="F29" s="47"/>
      <c r="G29" s="47">
        <f>SUM(G25:G28)</f>
        <v>12</v>
      </c>
      <c r="H29" s="47"/>
      <c r="I29" s="47"/>
      <c r="J29" s="47"/>
      <c r="K29" s="47">
        <f>SUM(K25:K28)</f>
        <v>37</v>
      </c>
      <c r="L29" s="47">
        <f>SUM(L25:L28)</f>
        <v>37</v>
      </c>
      <c r="M29" s="48"/>
      <c r="N29" s="47"/>
    </row>
    <row r="30" spans="2:15" ht="15.75" thickTop="1">
      <c r="B30" s="16"/>
      <c r="C30" s="15"/>
      <c r="D30" s="15"/>
      <c r="E30" s="15" t="s">
        <v>103</v>
      </c>
      <c r="F30" s="16"/>
      <c r="G30" s="16"/>
      <c r="H30" s="16"/>
      <c r="I30" s="16"/>
      <c r="J30" s="16"/>
      <c r="K30" s="16"/>
      <c r="L30" s="16"/>
      <c r="M30" s="16"/>
      <c r="N30" s="15"/>
      <c r="O30" s="16"/>
    </row>
    <row r="31" spans="2:15" ht="15">
      <c r="B31" s="16"/>
      <c r="C31" s="15"/>
      <c r="D31" s="15"/>
      <c r="E31" s="15" t="s">
        <v>95</v>
      </c>
      <c r="F31" s="16"/>
      <c r="G31" s="16"/>
      <c r="H31" s="16"/>
      <c r="I31" s="16"/>
      <c r="J31" s="16"/>
      <c r="K31" s="16"/>
      <c r="L31" s="16"/>
      <c r="M31" s="16"/>
      <c r="N31" s="15"/>
      <c r="O31" s="16"/>
    </row>
    <row r="32" spans="2:15" ht="15">
      <c r="B32" s="16"/>
      <c r="C32" s="15"/>
      <c r="D32" s="15"/>
      <c r="E32" s="15"/>
      <c r="F32" s="16"/>
      <c r="G32" s="16"/>
      <c r="H32" s="16"/>
      <c r="I32" s="16"/>
      <c r="J32" s="16"/>
      <c r="K32" s="16"/>
      <c r="L32" s="16"/>
      <c r="M32" s="16"/>
      <c r="N32" s="15"/>
      <c r="O32" s="16"/>
    </row>
    <row r="33" spans="5:14" ht="16.5" thickBot="1">
      <c r="E33" s="13" t="s">
        <v>14</v>
      </c>
      <c r="F33" s="14"/>
      <c r="N33" s="49"/>
    </row>
    <row r="34" spans="5:14" ht="15">
      <c r="E34" s="9" t="s">
        <v>15</v>
      </c>
      <c r="F34" s="10">
        <f>G11+G20+G29</f>
        <v>36</v>
      </c>
      <c r="N34" s="50"/>
    </row>
    <row r="35" spans="5:14" ht="15">
      <c r="E35" s="11" t="s">
        <v>16</v>
      </c>
      <c r="F35" s="12">
        <f>K11+K20+G29</f>
        <v>53</v>
      </c>
      <c r="N35" s="50"/>
    </row>
    <row r="36" spans="5:14" ht="15">
      <c r="E36" s="11" t="s">
        <v>17</v>
      </c>
      <c r="F36" s="12">
        <f>F35/F34</f>
        <v>1.4722222222222223</v>
      </c>
      <c r="N36" s="50"/>
    </row>
    <row r="37" spans="5:14" ht="15">
      <c r="E37" s="11" t="s">
        <v>18</v>
      </c>
      <c r="F37" s="12">
        <f>C11+C20+C29</f>
        <v>22</v>
      </c>
      <c r="N37" s="50"/>
    </row>
    <row r="38" spans="5:14" ht="15">
      <c r="E38" s="11" t="s">
        <v>21</v>
      </c>
      <c r="F38" s="12">
        <f>F37/F34</f>
        <v>0.6111111111111112</v>
      </c>
      <c r="N38" s="50"/>
    </row>
    <row r="39" spans="5:14" ht="15">
      <c r="E39" s="11" t="s">
        <v>19</v>
      </c>
      <c r="F39" s="12">
        <f>D11+D20+D29</f>
        <v>2</v>
      </c>
      <c r="N39" s="50"/>
    </row>
    <row r="40" spans="5:14" ht="15">
      <c r="E40" s="11" t="s">
        <v>20</v>
      </c>
      <c r="F40" s="12">
        <f>F39/F34</f>
        <v>0.05555555555555555</v>
      </c>
      <c r="N40" s="50"/>
    </row>
  </sheetData>
  <sheetProtection/>
  <mergeCells count="10">
    <mergeCell ref="A24:A26"/>
    <mergeCell ref="B24:B29"/>
    <mergeCell ref="A27:A28"/>
    <mergeCell ref="A9:A10"/>
    <mergeCell ref="G4:I4"/>
    <mergeCell ref="B6:B11"/>
    <mergeCell ref="A6:A8"/>
    <mergeCell ref="A18:A19"/>
    <mergeCell ref="A15:A17"/>
    <mergeCell ref="B15:B20"/>
  </mergeCells>
  <printOptions horizontalCentered="1"/>
  <pageMargins left="0.7874015748031497" right="0.7874015748031497" top="0.2755905511811024" bottom="0.1968503937007874" header="0.5118110236220472" footer="0.5118110236220472"/>
  <pageSetup orientation="portrait" paperSize="9" scale="87" r:id="rId2"/>
  <ignoredErrors>
    <ignoredError sqref="F36 F38 F40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81"/>
  <sheetViews>
    <sheetView showGridLines="0" tabSelected="1" zoomScale="163" zoomScaleNormal="163" zoomScaleSheetLayoutView="145" zoomScalePageLayoutView="0" workbookViewId="0" topLeftCell="A4">
      <selection activeCell="C17" sqref="C17"/>
    </sheetView>
  </sheetViews>
  <sheetFormatPr defaultColWidth="9.140625" defaultRowHeight="10.5" customHeight="1"/>
  <cols>
    <col min="1" max="1" width="3.00390625" style="1" customWidth="1"/>
    <col min="2" max="2" width="26.57421875" style="1" bestFit="1" customWidth="1"/>
    <col min="3" max="3" width="26.140625" style="2" customWidth="1"/>
    <col min="4" max="6" width="4.7109375" style="2" customWidth="1"/>
    <col min="7" max="7" width="20.421875" style="8" customWidth="1"/>
    <col min="8" max="8" width="6.28125" style="1" customWidth="1"/>
    <col min="9" max="9" width="4.8515625" style="1" customWidth="1"/>
    <col min="10" max="10" width="5.7109375" style="1" customWidth="1"/>
    <col min="11" max="11" width="5.421875" style="1" customWidth="1"/>
    <col min="12" max="16384" width="9.140625" style="1" customWidth="1"/>
  </cols>
  <sheetData>
    <row r="3" spans="3:7" ht="10.5" customHeight="1">
      <c r="C3" s="103"/>
      <c r="D3" s="109"/>
      <c r="E3" s="109"/>
      <c r="F3" s="109"/>
      <c r="G3" s="109"/>
    </row>
    <row r="4" spans="5:7" ht="10.5" customHeight="1">
      <c r="E4" s="20"/>
      <c r="F4" s="19"/>
      <c r="G4" s="19"/>
    </row>
    <row r="5" spans="2:7" ht="10.5" customHeight="1">
      <c r="B5" s="23" t="s">
        <v>22</v>
      </c>
      <c r="C5" s="20"/>
      <c r="D5" s="19"/>
      <c r="E5" s="19"/>
      <c r="F5" s="19"/>
      <c r="G5" s="19"/>
    </row>
    <row r="6" spans="2:7" ht="18.75" thickBot="1">
      <c r="B6" s="23"/>
      <c r="C6" s="20" t="s">
        <v>23</v>
      </c>
      <c r="D6" s="19"/>
      <c r="E6" s="19"/>
      <c r="F6" s="19"/>
      <c r="G6" s="19"/>
    </row>
    <row r="7" spans="1:7" s="18" customFormat="1" ht="10.5" customHeight="1" thickTop="1">
      <c r="A7" s="108" t="s">
        <v>29</v>
      </c>
      <c r="B7" s="17" t="s">
        <v>0</v>
      </c>
      <c r="C7" s="28" t="s">
        <v>9</v>
      </c>
      <c r="D7" s="17" t="s">
        <v>10</v>
      </c>
      <c r="E7" s="31" t="s">
        <v>11</v>
      </c>
      <c r="F7" s="80" t="s">
        <v>12</v>
      </c>
      <c r="G7" s="82" t="s">
        <v>13</v>
      </c>
    </row>
    <row r="8" spans="1:7" s="74" customFormat="1" ht="10.5" customHeight="1">
      <c r="A8" s="108"/>
      <c r="B8" s="75" t="s">
        <v>32</v>
      </c>
      <c r="C8" s="76" t="s">
        <v>40</v>
      </c>
      <c r="D8" s="77">
        <v>3</v>
      </c>
      <c r="E8" s="78"/>
      <c r="F8" s="85"/>
      <c r="G8" s="86"/>
    </row>
    <row r="9" spans="1:7" s="74" customFormat="1" ht="10.5" customHeight="1">
      <c r="A9" s="108"/>
      <c r="B9" s="30" t="s">
        <v>34</v>
      </c>
      <c r="C9" s="6" t="s">
        <v>45</v>
      </c>
      <c r="D9" s="7">
        <v>2</v>
      </c>
      <c r="E9" s="32"/>
      <c r="F9" s="81"/>
      <c r="G9" s="89"/>
    </row>
    <row r="10" spans="1:7" s="3" customFormat="1" ht="10.5" customHeight="1">
      <c r="A10" s="108"/>
      <c r="B10" s="30" t="s">
        <v>34</v>
      </c>
      <c r="C10" s="6" t="s">
        <v>46</v>
      </c>
      <c r="D10" s="7">
        <v>2</v>
      </c>
      <c r="E10" s="32"/>
      <c r="F10" s="81"/>
      <c r="G10" s="89"/>
    </row>
    <row r="11" spans="1:7" s="3" customFormat="1" ht="10.5" customHeight="1">
      <c r="A11" s="108"/>
      <c r="B11" s="30" t="s">
        <v>34</v>
      </c>
      <c r="C11" s="6" t="s">
        <v>44</v>
      </c>
      <c r="D11" s="7">
        <v>2</v>
      </c>
      <c r="E11" s="32"/>
      <c r="F11" s="33"/>
      <c r="G11" s="88"/>
    </row>
    <row r="12" spans="1:7" s="3" customFormat="1" ht="10.5" customHeight="1">
      <c r="A12" s="108"/>
      <c r="B12" s="30" t="s">
        <v>33</v>
      </c>
      <c r="C12" s="6" t="s">
        <v>109</v>
      </c>
      <c r="D12" s="7">
        <v>1</v>
      </c>
      <c r="E12" s="32"/>
      <c r="F12" s="33"/>
      <c r="G12" s="88"/>
    </row>
    <row r="13" spans="1:7" s="3" customFormat="1" ht="10.5" customHeight="1">
      <c r="A13" s="108"/>
      <c r="B13" s="30" t="s">
        <v>33</v>
      </c>
      <c r="C13" s="6" t="s">
        <v>110</v>
      </c>
      <c r="D13" s="7">
        <v>1</v>
      </c>
      <c r="E13" s="32"/>
      <c r="F13" s="33"/>
      <c r="G13" s="88"/>
    </row>
    <row r="14" spans="1:7" s="3" customFormat="1" ht="10.5" customHeight="1">
      <c r="A14" s="108"/>
      <c r="B14" s="30" t="s">
        <v>33</v>
      </c>
      <c r="C14" s="6" t="s">
        <v>107</v>
      </c>
      <c r="D14" s="7">
        <v>1</v>
      </c>
      <c r="E14" s="32"/>
      <c r="F14" s="33"/>
      <c r="G14" s="88"/>
    </row>
    <row r="15" spans="1:7" s="3" customFormat="1" ht="10.5" customHeight="1">
      <c r="A15" s="108"/>
      <c r="B15" s="30" t="s">
        <v>33</v>
      </c>
      <c r="C15" s="6" t="s">
        <v>108</v>
      </c>
      <c r="D15" s="7">
        <v>1</v>
      </c>
      <c r="E15" s="32"/>
      <c r="F15" s="33"/>
      <c r="G15" s="88"/>
    </row>
    <row r="16" spans="1:7" s="3" customFormat="1" ht="10.5" customHeight="1">
      <c r="A16" s="108"/>
      <c r="B16" s="75" t="s">
        <v>34</v>
      </c>
      <c r="C16" s="76" t="s">
        <v>42</v>
      </c>
      <c r="D16" s="77">
        <v>1</v>
      </c>
      <c r="E16" s="78"/>
      <c r="F16" s="79"/>
      <c r="G16" s="87"/>
    </row>
    <row r="17" spans="1:7" s="3" customFormat="1" ht="10.5" customHeight="1">
      <c r="A17" s="108"/>
      <c r="B17" s="30" t="s">
        <v>34</v>
      </c>
      <c r="C17" s="6" t="s">
        <v>64</v>
      </c>
      <c r="D17" s="7">
        <v>1</v>
      </c>
      <c r="E17" s="32"/>
      <c r="F17" s="33"/>
      <c r="G17" s="88"/>
    </row>
    <row r="18" spans="1:7" s="3" customFormat="1" ht="10.5" customHeight="1">
      <c r="A18" s="108"/>
      <c r="B18" s="75" t="s">
        <v>34</v>
      </c>
      <c r="C18" s="76" t="s">
        <v>112</v>
      </c>
      <c r="D18" s="77">
        <v>1</v>
      </c>
      <c r="E18" s="78"/>
      <c r="F18" s="79"/>
      <c r="G18" s="87"/>
    </row>
    <row r="19" spans="1:7" s="3" customFormat="1" ht="10.5" customHeight="1">
      <c r="A19" s="108"/>
      <c r="B19" s="75" t="s">
        <v>34</v>
      </c>
      <c r="C19" s="76" t="s">
        <v>41</v>
      </c>
      <c r="D19" s="77">
        <v>1</v>
      </c>
      <c r="E19" s="78"/>
      <c r="F19" s="93"/>
      <c r="G19" s="87"/>
    </row>
    <row r="20" spans="1:7" s="3" customFormat="1" ht="10.5" customHeight="1">
      <c r="A20" s="108"/>
      <c r="B20" s="30" t="s">
        <v>34</v>
      </c>
      <c r="C20" s="6" t="s">
        <v>65</v>
      </c>
      <c r="D20" s="7">
        <v>1</v>
      </c>
      <c r="E20" s="32"/>
      <c r="F20" s="33"/>
      <c r="G20" s="88"/>
    </row>
    <row r="21" spans="1:7" s="3" customFormat="1" ht="10.5" customHeight="1">
      <c r="A21" s="108"/>
      <c r="B21" s="75" t="s">
        <v>34</v>
      </c>
      <c r="C21" s="76" t="s">
        <v>113</v>
      </c>
      <c r="D21" s="77">
        <v>1</v>
      </c>
      <c r="E21" s="78"/>
      <c r="F21" s="79"/>
      <c r="G21" s="87"/>
    </row>
    <row r="22" spans="1:7" s="3" customFormat="1" ht="10.5" customHeight="1">
      <c r="A22" s="108"/>
      <c r="B22" s="75" t="s">
        <v>34</v>
      </c>
      <c r="C22" s="76" t="s">
        <v>111</v>
      </c>
      <c r="D22" s="77">
        <v>1</v>
      </c>
      <c r="E22" s="78"/>
      <c r="F22" s="79"/>
      <c r="G22" s="87"/>
    </row>
    <row r="23" spans="1:7" s="3" customFormat="1" ht="10.5" customHeight="1">
      <c r="A23" s="108"/>
      <c r="B23" s="75" t="s">
        <v>34</v>
      </c>
      <c r="C23" s="76" t="s">
        <v>43</v>
      </c>
      <c r="D23" s="77">
        <v>1</v>
      </c>
      <c r="E23" s="78"/>
      <c r="F23" s="79"/>
      <c r="G23" s="87"/>
    </row>
    <row r="24" spans="1:7" s="3" customFormat="1" ht="10.5" customHeight="1">
      <c r="A24" s="108"/>
      <c r="B24" s="30" t="s">
        <v>32</v>
      </c>
      <c r="C24" s="6" t="s">
        <v>62</v>
      </c>
      <c r="D24" s="7">
        <v>1</v>
      </c>
      <c r="E24" s="32"/>
      <c r="F24" s="33"/>
      <c r="G24" s="88"/>
    </row>
    <row r="25" spans="1:7" s="3" customFormat="1" ht="10.5" customHeight="1">
      <c r="A25" s="108"/>
      <c r="B25" s="30" t="s">
        <v>32</v>
      </c>
      <c r="C25" s="6" t="s">
        <v>63</v>
      </c>
      <c r="D25" s="7">
        <v>1</v>
      </c>
      <c r="E25" s="32"/>
      <c r="F25" s="33"/>
      <c r="G25" s="88"/>
    </row>
    <row r="26" spans="1:7" s="3" customFormat="1" ht="10.5" customHeight="1" thickBot="1">
      <c r="A26" s="108"/>
      <c r="B26" s="30"/>
      <c r="C26" s="6"/>
      <c r="D26" s="57">
        <f>SUM(D8:D25)</f>
        <v>23</v>
      </c>
      <c r="E26" s="58">
        <f>SUM(E8:E25)</f>
        <v>0</v>
      </c>
      <c r="F26" s="59">
        <f>SUM(F8:F25)</f>
        <v>0</v>
      </c>
      <c r="G26" s="34"/>
    </row>
    <row r="27" spans="1:7" s="3" customFormat="1" ht="10.5" customHeight="1" thickBot="1" thickTop="1">
      <c r="A27" s="29"/>
      <c r="B27" s="107"/>
      <c r="C27" s="107"/>
      <c r="D27" s="107"/>
      <c r="E27" s="107"/>
      <c r="F27" s="107"/>
      <c r="G27" s="107"/>
    </row>
    <row r="28" spans="1:7" s="18" customFormat="1" ht="10.5" customHeight="1" thickTop="1">
      <c r="A28" s="108" t="s">
        <v>28</v>
      </c>
      <c r="B28" s="17" t="s">
        <v>0</v>
      </c>
      <c r="C28" s="28" t="s">
        <v>9</v>
      </c>
      <c r="D28" s="17" t="s">
        <v>10</v>
      </c>
      <c r="E28" s="31" t="s">
        <v>11</v>
      </c>
      <c r="F28" s="80" t="s">
        <v>12</v>
      </c>
      <c r="G28" s="82" t="s">
        <v>13</v>
      </c>
    </row>
    <row r="29" spans="1:7" s="74" customFormat="1" ht="10.5" customHeight="1">
      <c r="A29" s="108"/>
      <c r="B29" s="75" t="s">
        <v>33</v>
      </c>
      <c r="C29" s="76" t="s">
        <v>38</v>
      </c>
      <c r="D29" s="77">
        <v>2</v>
      </c>
      <c r="E29" s="78"/>
      <c r="F29" s="85"/>
      <c r="G29" s="90"/>
    </row>
    <row r="30" spans="1:7" s="74" customFormat="1" ht="10.5" customHeight="1">
      <c r="A30" s="108"/>
      <c r="B30" s="30" t="s">
        <v>33</v>
      </c>
      <c r="C30" s="6" t="s">
        <v>66</v>
      </c>
      <c r="D30" s="7">
        <v>2</v>
      </c>
      <c r="E30" s="32"/>
      <c r="F30" s="81"/>
      <c r="G30" s="91"/>
    </row>
    <row r="31" spans="1:7" s="3" customFormat="1" ht="10.5" customHeight="1">
      <c r="A31" s="108"/>
      <c r="B31" s="75" t="s">
        <v>33</v>
      </c>
      <c r="C31" s="76" t="s">
        <v>39</v>
      </c>
      <c r="D31" s="77">
        <v>2</v>
      </c>
      <c r="E31" s="78">
        <v>1</v>
      </c>
      <c r="F31" s="85"/>
      <c r="G31" s="90"/>
    </row>
    <row r="32" spans="1:7" s="3" customFormat="1" ht="10.5" customHeight="1">
      <c r="A32" s="108"/>
      <c r="B32" s="30" t="s">
        <v>47</v>
      </c>
      <c r="C32" s="6" t="s">
        <v>50</v>
      </c>
      <c r="D32" s="7">
        <v>1</v>
      </c>
      <c r="E32" s="32"/>
      <c r="F32" s="33"/>
      <c r="G32" s="92"/>
    </row>
    <row r="33" spans="1:7" s="3" customFormat="1" ht="10.5" customHeight="1">
      <c r="A33" s="108"/>
      <c r="B33" s="30" t="s">
        <v>47</v>
      </c>
      <c r="C33" s="6" t="s">
        <v>48</v>
      </c>
      <c r="D33" s="7">
        <v>1</v>
      </c>
      <c r="E33" s="32"/>
      <c r="F33" s="33"/>
      <c r="G33" s="92"/>
    </row>
    <row r="34" spans="1:7" s="3" customFormat="1" ht="10.5" customHeight="1">
      <c r="A34" s="108"/>
      <c r="B34" s="30" t="s">
        <v>47</v>
      </c>
      <c r="C34" s="6" t="s">
        <v>49</v>
      </c>
      <c r="D34" s="7">
        <v>1</v>
      </c>
      <c r="E34" s="32"/>
      <c r="F34" s="33"/>
      <c r="G34" s="35"/>
    </row>
    <row r="35" spans="1:7" s="3" customFormat="1" ht="10.5" customHeight="1">
      <c r="A35" s="108"/>
      <c r="B35" s="30" t="s">
        <v>33</v>
      </c>
      <c r="C35" s="6" t="s">
        <v>104</v>
      </c>
      <c r="D35" s="7">
        <v>1</v>
      </c>
      <c r="E35" s="32"/>
      <c r="F35" s="33"/>
      <c r="G35" s="88"/>
    </row>
    <row r="36" spans="1:7" s="3" customFormat="1" ht="10.5" customHeight="1">
      <c r="A36" s="108"/>
      <c r="B36" s="30" t="s">
        <v>33</v>
      </c>
      <c r="C36" s="6" t="s">
        <v>69</v>
      </c>
      <c r="D36" s="7">
        <v>1</v>
      </c>
      <c r="E36" s="32">
        <v>1</v>
      </c>
      <c r="F36" s="33"/>
      <c r="G36" s="88"/>
    </row>
    <row r="37" spans="1:7" s="3" customFormat="1" ht="10.5" customHeight="1">
      <c r="A37" s="108"/>
      <c r="B37" s="30" t="s">
        <v>33</v>
      </c>
      <c r="C37" s="6" t="s">
        <v>70</v>
      </c>
      <c r="D37" s="7">
        <v>1</v>
      </c>
      <c r="E37" s="32"/>
      <c r="F37" s="33"/>
      <c r="G37" s="88"/>
    </row>
    <row r="38" spans="1:7" s="3" customFormat="1" ht="10.5" customHeight="1">
      <c r="A38" s="108"/>
      <c r="B38" s="30" t="s">
        <v>35</v>
      </c>
      <c r="C38" s="6" t="s">
        <v>51</v>
      </c>
      <c r="D38" s="7">
        <v>1</v>
      </c>
      <c r="E38" s="32"/>
      <c r="F38" s="33"/>
      <c r="G38" s="92"/>
    </row>
    <row r="39" spans="1:7" s="3" customFormat="1" ht="10.5" customHeight="1">
      <c r="A39" s="108"/>
      <c r="B39" s="30" t="s">
        <v>32</v>
      </c>
      <c r="C39" s="6" t="s">
        <v>106</v>
      </c>
      <c r="D39" s="7">
        <v>1</v>
      </c>
      <c r="E39" s="32"/>
      <c r="F39" s="33"/>
      <c r="G39" s="88"/>
    </row>
    <row r="40" spans="1:7" s="3" customFormat="1" ht="10.5" customHeight="1">
      <c r="A40" s="108"/>
      <c r="B40" s="30" t="s">
        <v>32</v>
      </c>
      <c r="C40" s="6" t="s">
        <v>68</v>
      </c>
      <c r="D40" s="7">
        <v>1</v>
      </c>
      <c r="E40" s="32"/>
      <c r="F40" s="33"/>
      <c r="G40" s="88"/>
    </row>
    <row r="41" spans="1:7" s="3" customFormat="1" ht="10.5" customHeight="1">
      <c r="A41" s="108"/>
      <c r="B41" s="30" t="s">
        <v>32</v>
      </c>
      <c r="C41" s="6" t="s">
        <v>67</v>
      </c>
      <c r="D41" s="7">
        <v>1</v>
      </c>
      <c r="E41" s="32"/>
      <c r="F41" s="33"/>
      <c r="G41" s="35"/>
    </row>
    <row r="42" spans="1:7" s="3" customFormat="1" ht="10.5" customHeight="1">
      <c r="A42" s="108"/>
      <c r="B42" s="30" t="s">
        <v>32</v>
      </c>
      <c r="C42" s="6" t="s">
        <v>105</v>
      </c>
      <c r="D42" s="7">
        <v>1</v>
      </c>
      <c r="E42" s="32"/>
      <c r="F42" s="33"/>
      <c r="G42" s="88"/>
    </row>
    <row r="43" spans="1:7" s="3" customFormat="1" ht="10.5" customHeight="1">
      <c r="A43" s="108"/>
      <c r="B43" s="30" t="s">
        <v>47</v>
      </c>
      <c r="C43" s="6" t="s">
        <v>73</v>
      </c>
      <c r="D43" s="7"/>
      <c r="E43" s="32">
        <v>1</v>
      </c>
      <c r="F43" s="33"/>
      <c r="G43" s="35"/>
    </row>
    <row r="44" spans="1:7" s="3" customFormat="1" ht="10.5" customHeight="1">
      <c r="A44" s="108"/>
      <c r="B44" s="30" t="s">
        <v>35</v>
      </c>
      <c r="C44" s="6" t="s">
        <v>71</v>
      </c>
      <c r="D44" s="7"/>
      <c r="E44" s="32">
        <v>1</v>
      </c>
      <c r="F44" s="33"/>
      <c r="G44" s="35"/>
    </row>
    <row r="45" spans="1:7" s="3" customFormat="1" ht="10.5" customHeight="1">
      <c r="A45" s="108"/>
      <c r="B45" s="30" t="s">
        <v>32</v>
      </c>
      <c r="C45" s="6" t="s">
        <v>72</v>
      </c>
      <c r="D45" s="7"/>
      <c r="E45" s="32">
        <v>1</v>
      </c>
      <c r="F45" s="33"/>
      <c r="G45" s="35"/>
    </row>
    <row r="46" spans="1:7" s="3" customFormat="1" ht="10.5" customHeight="1">
      <c r="A46" s="108"/>
      <c r="B46" s="30"/>
      <c r="C46" s="6"/>
      <c r="D46" s="7"/>
      <c r="E46" s="32"/>
      <c r="F46" s="33"/>
      <c r="G46" s="35"/>
    </row>
    <row r="47" spans="1:7" s="3" customFormat="1" ht="10.5" customHeight="1">
      <c r="A47" s="108"/>
      <c r="B47" s="30"/>
      <c r="C47" s="6"/>
      <c r="D47" s="7"/>
      <c r="E47" s="32"/>
      <c r="F47" s="33"/>
      <c r="G47" s="88"/>
    </row>
    <row r="48" spans="1:7" s="3" customFormat="1" ht="10.5" customHeight="1" thickBot="1">
      <c r="A48" s="108"/>
      <c r="B48" s="30"/>
      <c r="C48" s="6"/>
      <c r="D48" s="57">
        <f>SUM(D29:D47)</f>
        <v>17</v>
      </c>
      <c r="E48" s="58">
        <f>SUM(E29:E47)</f>
        <v>5</v>
      </c>
      <c r="F48" s="59">
        <f>SUM(F29:F47)</f>
        <v>0</v>
      </c>
      <c r="G48" s="34"/>
    </row>
    <row r="49" spans="1:7" s="3" customFormat="1" ht="10.5" customHeight="1" thickBot="1" thickTop="1">
      <c r="A49" s="29"/>
      <c r="B49" s="107"/>
      <c r="C49" s="107"/>
      <c r="D49" s="107"/>
      <c r="E49" s="107"/>
      <c r="F49" s="107"/>
      <c r="G49" s="107"/>
    </row>
    <row r="50" spans="1:7" s="18" customFormat="1" ht="10.5" customHeight="1" thickTop="1">
      <c r="A50" s="108" t="s">
        <v>30</v>
      </c>
      <c r="B50" s="17" t="s">
        <v>0</v>
      </c>
      <c r="C50" s="28" t="s">
        <v>9</v>
      </c>
      <c r="D50" s="17" t="s">
        <v>10</v>
      </c>
      <c r="E50" s="31" t="s">
        <v>11</v>
      </c>
      <c r="F50" s="80" t="s">
        <v>12</v>
      </c>
      <c r="G50" s="82" t="s">
        <v>13</v>
      </c>
    </row>
    <row r="51" spans="1:7" s="74" customFormat="1" ht="10.5" customHeight="1">
      <c r="A51" s="108"/>
      <c r="B51" s="30" t="s">
        <v>56</v>
      </c>
      <c r="C51" s="6" t="s">
        <v>57</v>
      </c>
      <c r="D51" s="7">
        <v>4</v>
      </c>
      <c r="E51" s="32">
        <v>1</v>
      </c>
      <c r="F51" s="81"/>
      <c r="G51" s="89"/>
    </row>
    <row r="52" spans="1:7" s="74" customFormat="1" ht="10.5" customHeight="1">
      <c r="A52" s="108"/>
      <c r="B52" s="30" t="s">
        <v>56</v>
      </c>
      <c r="C52" s="6" t="s">
        <v>74</v>
      </c>
      <c r="D52" s="7">
        <v>3</v>
      </c>
      <c r="E52" s="32"/>
      <c r="F52" s="81"/>
      <c r="G52" s="89"/>
    </row>
    <row r="53" spans="1:7" s="3" customFormat="1" ht="10.5" customHeight="1">
      <c r="A53" s="108"/>
      <c r="B53" s="30" t="s">
        <v>56</v>
      </c>
      <c r="C53" s="6" t="s">
        <v>59</v>
      </c>
      <c r="D53" s="7">
        <v>3</v>
      </c>
      <c r="E53" s="32">
        <v>1</v>
      </c>
      <c r="F53" s="81"/>
      <c r="G53" s="89"/>
    </row>
    <row r="54" spans="1:7" s="3" customFormat="1" ht="10.5" customHeight="1">
      <c r="A54" s="108"/>
      <c r="B54" s="30" t="s">
        <v>35</v>
      </c>
      <c r="C54" s="6" t="s">
        <v>55</v>
      </c>
      <c r="D54" s="7">
        <v>3</v>
      </c>
      <c r="E54" s="32"/>
      <c r="F54" s="33"/>
      <c r="G54" s="35"/>
    </row>
    <row r="55" spans="1:7" s="3" customFormat="1" ht="10.5" customHeight="1">
      <c r="A55" s="108"/>
      <c r="B55" s="30" t="s">
        <v>56</v>
      </c>
      <c r="C55" s="6" t="s">
        <v>100</v>
      </c>
      <c r="D55" s="7">
        <v>2</v>
      </c>
      <c r="E55" s="32"/>
      <c r="F55" s="33"/>
      <c r="G55" s="88"/>
    </row>
    <row r="56" spans="1:7" s="3" customFormat="1" ht="10.5" customHeight="1">
      <c r="A56" s="108"/>
      <c r="B56" s="30" t="s">
        <v>56</v>
      </c>
      <c r="C56" s="6" t="s">
        <v>58</v>
      </c>
      <c r="D56" s="7">
        <v>2</v>
      </c>
      <c r="E56" s="32">
        <v>1</v>
      </c>
      <c r="F56" s="33">
        <v>1</v>
      </c>
      <c r="G56" s="88"/>
    </row>
    <row r="57" spans="1:7" s="3" customFormat="1" ht="10.5" customHeight="1">
      <c r="A57" s="108"/>
      <c r="B57" s="30" t="s">
        <v>56</v>
      </c>
      <c r="C57" s="6" t="s">
        <v>76</v>
      </c>
      <c r="D57" s="7">
        <v>2</v>
      </c>
      <c r="E57" s="32"/>
      <c r="F57" s="33"/>
      <c r="G57" s="88"/>
    </row>
    <row r="58" spans="1:7" s="3" customFormat="1" ht="10.5" customHeight="1">
      <c r="A58" s="108"/>
      <c r="B58" s="30" t="s">
        <v>60</v>
      </c>
      <c r="C58" s="6" t="s">
        <v>80</v>
      </c>
      <c r="D58" s="7">
        <v>2</v>
      </c>
      <c r="E58" s="32"/>
      <c r="F58" s="33"/>
      <c r="G58" s="88"/>
    </row>
    <row r="59" spans="1:7" s="3" customFormat="1" ht="10.5" customHeight="1">
      <c r="A59" s="108"/>
      <c r="B59" s="30" t="s">
        <v>60</v>
      </c>
      <c r="C59" s="6" t="s">
        <v>81</v>
      </c>
      <c r="D59" s="7">
        <v>2</v>
      </c>
      <c r="E59" s="32"/>
      <c r="F59" s="33"/>
      <c r="G59" s="88"/>
    </row>
    <row r="60" spans="1:7" s="3" customFormat="1" ht="10.5" customHeight="1">
      <c r="A60" s="108"/>
      <c r="B60" s="30" t="s">
        <v>37</v>
      </c>
      <c r="C60" s="6" t="s">
        <v>77</v>
      </c>
      <c r="D60" s="7">
        <v>1</v>
      </c>
      <c r="E60" s="32"/>
      <c r="F60" s="33"/>
      <c r="G60" s="88"/>
    </row>
    <row r="61" spans="1:7" s="3" customFormat="1" ht="10.5" customHeight="1">
      <c r="A61" s="108"/>
      <c r="B61" s="75" t="s">
        <v>37</v>
      </c>
      <c r="C61" s="76" t="s">
        <v>53</v>
      </c>
      <c r="D61" s="77">
        <v>1</v>
      </c>
      <c r="E61" s="78"/>
      <c r="F61" s="93"/>
      <c r="G61" s="94"/>
    </row>
    <row r="62" spans="1:7" s="3" customFormat="1" ht="10.5" customHeight="1">
      <c r="A62" s="108"/>
      <c r="B62" s="75" t="s">
        <v>37</v>
      </c>
      <c r="C62" s="76" t="s">
        <v>52</v>
      </c>
      <c r="D62" s="77">
        <v>1</v>
      </c>
      <c r="E62" s="78"/>
      <c r="F62" s="93"/>
      <c r="G62" s="94"/>
    </row>
    <row r="63" spans="1:7" s="3" customFormat="1" ht="10.5" customHeight="1">
      <c r="A63" s="108"/>
      <c r="B63" s="30" t="s">
        <v>56</v>
      </c>
      <c r="C63" s="6" t="s">
        <v>99</v>
      </c>
      <c r="D63" s="7">
        <v>1</v>
      </c>
      <c r="E63" s="32"/>
      <c r="F63" s="33"/>
      <c r="G63" s="88"/>
    </row>
    <row r="64" spans="1:7" s="3" customFormat="1" ht="10.5" customHeight="1">
      <c r="A64" s="108"/>
      <c r="B64" s="30" t="s">
        <v>56</v>
      </c>
      <c r="C64" s="6" t="s">
        <v>98</v>
      </c>
      <c r="D64" s="7">
        <v>1</v>
      </c>
      <c r="E64" s="32"/>
      <c r="F64" s="33"/>
      <c r="G64" s="88"/>
    </row>
    <row r="65" spans="1:7" s="3" customFormat="1" ht="10.5" customHeight="1">
      <c r="A65" s="108"/>
      <c r="B65" s="30" t="s">
        <v>35</v>
      </c>
      <c r="C65" s="6" t="s">
        <v>54</v>
      </c>
      <c r="D65" s="7">
        <v>1</v>
      </c>
      <c r="E65" s="32"/>
      <c r="F65" s="33"/>
      <c r="G65" s="88"/>
    </row>
    <row r="66" spans="1:7" s="3" customFormat="1" ht="10.5" customHeight="1">
      <c r="A66" s="108"/>
      <c r="B66" s="30" t="s">
        <v>35</v>
      </c>
      <c r="C66" s="6" t="s">
        <v>78</v>
      </c>
      <c r="D66" s="7">
        <v>1</v>
      </c>
      <c r="E66" s="32"/>
      <c r="F66" s="33"/>
      <c r="G66" s="88"/>
    </row>
    <row r="67" spans="1:7" s="3" customFormat="1" ht="10.5" customHeight="1">
      <c r="A67" s="108"/>
      <c r="B67" s="30" t="s">
        <v>35</v>
      </c>
      <c r="C67" s="6" t="s">
        <v>75</v>
      </c>
      <c r="D67" s="7">
        <v>1</v>
      </c>
      <c r="E67" s="32"/>
      <c r="F67" s="33"/>
      <c r="G67" s="88"/>
    </row>
    <row r="68" spans="1:7" s="3" customFormat="1" ht="10.5" customHeight="1">
      <c r="A68" s="108"/>
      <c r="B68" s="30" t="s">
        <v>60</v>
      </c>
      <c r="C68" s="6" t="s">
        <v>79</v>
      </c>
      <c r="D68" s="7">
        <v>1</v>
      </c>
      <c r="E68" s="32"/>
      <c r="F68" s="33"/>
      <c r="G68" s="88"/>
    </row>
    <row r="69" spans="1:7" s="3" customFormat="1" ht="10.5" customHeight="1">
      <c r="A69" s="108"/>
      <c r="B69" s="30" t="s">
        <v>60</v>
      </c>
      <c r="C69" s="6" t="s">
        <v>61</v>
      </c>
      <c r="D69" s="7">
        <v>1</v>
      </c>
      <c r="E69" s="32">
        <v>1</v>
      </c>
      <c r="F69" s="33"/>
      <c r="G69" s="88"/>
    </row>
    <row r="70" spans="1:7" s="3" customFormat="1" ht="10.5" customHeight="1">
      <c r="A70" s="108"/>
      <c r="B70" s="30" t="s">
        <v>60</v>
      </c>
      <c r="C70" s="6" t="s">
        <v>86</v>
      </c>
      <c r="D70" s="7">
        <v>1</v>
      </c>
      <c r="E70" s="32">
        <v>2</v>
      </c>
      <c r="F70" s="33"/>
      <c r="G70" s="35"/>
    </row>
    <row r="71" spans="1:7" s="3" customFormat="1" ht="10.5" customHeight="1">
      <c r="A71" s="108"/>
      <c r="B71" s="30" t="s">
        <v>60</v>
      </c>
      <c r="C71" s="6" t="s">
        <v>97</v>
      </c>
      <c r="D71" s="7">
        <v>1</v>
      </c>
      <c r="E71" s="32"/>
      <c r="F71" s="33"/>
      <c r="G71" s="88"/>
    </row>
    <row r="72" spans="1:7" s="3" customFormat="1" ht="10.5" customHeight="1">
      <c r="A72" s="108"/>
      <c r="B72" s="30" t="s">
        <v>60</v>
      </c>
      <c r="C72" s="6" t="s">
        <v>96</v>
      </c>
      <c r="D72" s="7">
        <v>1</v>
      </c>
      <c r="E72" s="32"/>
      <c r="F72" s="33"/>
      <c r="G72" s="88"/>
    </row>
    <row r="73" spans="1:7" s="3" customFormat="1" ht="10.5" customHeight="1">
      <c r="A73" s="108"/>
      <c r="B73" s="30" t="s">
        <v>37</v>
      </c>
      <c r="C73" s="6" t="s">
        <v>102</v>
      </c>
      <c r="D73" s="7"/>
      <c r="E73" s="32">
        <v>1</v>
      </c>
      <c r="F73" s="33"/>
      <c r="G73" s="88"/>
    </row>
    <row r="74" spans="1:7" s="3" customFormat="1" ht="10.5" customHeight="1">
      <c r="A74" s="108"/>
      <c r="B74" s="30" t="s">
        <v>35</v>
      </c>
      <c r="C74" s="6" t="s">
        <v>84</v>
      </c>
      <c r="D74" s="7"/>
      <c r="E74" s="32">
        <v>2</v>
      </c>
      <c r="F74" s="33"/>
      <c r="G74" s="35"/>
    </row>
    <row r="75" spans="1:7" s="3" customFormat="1" ht="10.5" customHeight="1">
      <c r="A75" s="108"/>
      <c r="B75" s="30" t="s">
        <v>35</v>
      </c>
      <c r="C75" s="6" t="s">
        <v>83</v>
      </c>
      <c r="D75" s="7"/>
      <c r="E75" s="32">
        <v>1</v>
      </c>
      <c r="F75" s="33"/>
      <c r="G75" s="35"/>
    </row>
    <row r="76" spans="1:7" s="3" customFormat="1" ht="10.5" customHeight="1">
      <c r="A76" s="108"/>
      <c r="B76" s="30" t="s">
        <v>35</v>
      </c>
      <c r="C76" s="6" t="s">
        <v>101</v>
      </c>
      <c r="D76" s="7"/>
      <c r="E76" s="32">
        <v>1</v>
      </c>
      <c r="F76" s="33"/>
      <c r="G76" s="88"/>
    </row>
    <row r="77" spans="1:7" s="3" customFormat="1" ht="10.5" customHeight="1">
      <c r="A77" s="108"/>
      <c r="B77" s="30" t="s">
        <v>35</v>
      </c>
      <c r="C77" s="6" t="s">
        <v>82</v>
      </c>
      <c r="D77" s="7"/>
      <c r="E77" s="32">
        <v>2</v>
      </c>
      <c r="F77" s="33"/>
      <c r="G77" s="88"/>
    </row>
    <row r="78" spans="1:7" s="3" customFormat="1" ht="10.5" customHeight="1">
      <c r="A78" s="108"/>
      <c r="B78" s="30" t="s">
        <v>35</v>
      </c>
      <c r="C78" s="6" t="s">
        <v>85</v>
      </c>
      <c r="D78" s="7"/>
      <c r="E78" s="32">
        <v>2</v>
      </c>
      <c r="F78" s="33"/>
      <c r="G78" s="35"/>
    </row>
    <row r="79" spans="1:7" s="3" customFormat="1" ht="10.5" customHeight="1">
      <c r="A79" s="108"/>
      <c r="B79" s="30" t="s">
        <v>60</v>
      </c>
      <c r="C79" s="6" t="s">
        <v>87</v>
      </c>
      <c r="D79" s="7"/>
      <c r="E79" s="32"/>
      <c r="F79" s="33">
        <v>1</v>
      </c>
      <c r="G79" s="95" t="s">
        <v>88</v>
      </c>
    </row>
    <row r="80" spans="1:7" s="3" customFormat="1" ht="10.5" customHeight="1">
      <c r="A80" s="108"/>
      <c r="B80" s="30"/>
      <c r="C80" s="6"/>
      <c r="D80" s="7"/>
      <c r="E80" s="32"/>
      <c r="F80" s="33"/>
      <c r="G80" s="88"/>
    </row>
    <row r="81" spans="1:7" s="3" customFormat="1" ht="10.5" customHeight="1" thickBot="1">
      <c r="A81" s="108"/>
      <c r="B81" s="30"/>
      <c r="C81" s="6"/>
      <c r="D81" s="57">
        <f>SUM(D51:D80)</f>
        <v>36</v>
      </c>
      <c r="E81" s="58">
        <f>SUM(E51:E80)</f>
        <v>15</v>
      </c>
      <c r="F81" s="59">
        <f>SUM(F51:F80)</f>
        <v>2</v>
      </c>
      <c r="G81" s="34"/>
    </row>
    <row r="82" ht="10.5" customHeight="1" thickTop="1"/>
  </sheetData>
  <sheetProtection/>
  <mergeCells count="6">
    <mergeCell ref="B49:G49"/>
    <mergeCell ref="A50:A81"/>
    <mergeCell ref="C3:G3"/>
    <mergeCell ref="A7:A26"/>
    <mergeCell ref="A28:A48"/>
    <mergeCell ref="B27:G27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Usuário do Windows</cp:lastModifiedBy>
  <cp:lastPrinted>2019-10-26T23:58:20Z</cp:lastPrinted>
  <dcterms:created xsi:type="dcterms:W3CDTF">2009-04-03T10:40:41Z</dcterms:created>
  <dcterms:modified xsi:type="dcterms:W3CDTF">2019-11-26T14:09:39Z</dcterms:modified>
  <cp:category/>
  <cp:version/>
  <cp:contentType/>
  <cp:contentStatus/>
</cp:coreProperties>
</file>